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LANCA\TRABAJO PENDIENTE\TRANSPARENCIA\ESTADO ANALITICO DEL EGRESO\"/>
    </mc:Choice>
  </mc:AlternateContent>
  <bookViews>
    <workbookView xWindow="0" yWindow="1200" windowWidth="20490" windowHeight="8340"/>
  </bookViews>
  <sheets>
    <sheet name="CA_Ayuntamiento" sheetId="3" r:id="rId1"/>
    <sheet name="CA_Ente_Público" sheetId="1" r:id="rId2"/>
    <sheet name="CA_Ejecutivo_Estatal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C4" i="3"/>
  <c r="C3" i="3" s="1"/>
  <c r="D4" i="3"/>
  <c r="D3" i="3" s="1"/>
  <c r="F4" i="3"/>
  <c r="G4" i="3"/>
  <c r="G3" i="3" s="1"/>
  <c r="H4" i="3"/>
  <c r="E5" i="3"/>
  <c r="E4" i="3" s="1"/>
  <c r="E3" i="3" s="1"/>
  <c r="H5" i="3"/>
  <c r="C6" i="3"/>
  <c r="D6" i="3"/>
  <c r="F6" i="3"/>
  <c r="G6" i="3"/>
  <c r="E7" i="3"/>
  <c r="E6" i="3" s="1"/>
  <c r="H7" i="3"/>
  <c r="E8" i="3"/>
  <c r="H8" i="3"/>
  <c r="H6" i="3" s="1"/>
  <c r="E9" i="3"/>
  <c r="H9" i="3"/>
  <c r="E10" i="3"/>
  <c r="H10" i="3"/>
  <c r="E11" i="3"/>
  <c r="H11" i="3"/>
  <c r="E12" i="3"/>
  <c r="H12" i="3"/>
  <c r="H3" i="3" l="1"/>
  <c r="C4" i="2"/>
  <c r="C3" i="2" s="1"/>
  <c r="D4" i="2"/>
  <c r="D3" i="2" s="1"/>
  <c r="F4" i="2"/>
  <c r="G4" i="2"/>
  <c r="G3" i="2" s="1"/>
  <c r="E5" i="2"/>
  <c r="E4" i="2" s="1"/>
  <c r="E6" i="2"/>
  <c r="H6" i="2"/>
  <c r="E7" i="2"/>
  <c r="H7" i="2" s="1"/>
  <c r="E8" i="2"/>
  <c r="H8" i="2"/>
  <c r="C9" i="2"/>
  <c r="D9" i="2"/>
  <c r="F9" i="2"/>
  <c r="F3" i="2" s="1"/>
  <c r="G9" i="2"/>
  <c r="E10" i="2"/>
  <c r="E9" i="2" s="1"/>
  <c r="H10" i="2"/>
  <c r="E11" i="2"/>
  <c r="H11" i="2" s="1"/>
  <c r="E12" i="2"/>
  <c r="H12" i="2"/>
  <c r="E13" i="2"/>
  <c r="H13" i="2" s="1"/>
  <c r="E14" i="2"/>
  <c r="H14" i="2"/>
  <c r="E15" i="2"/>
  <c r="H15" i="2" s="1"/>
  <c r="E16" i="2"/>
  <c r="H16" i="2"/>
  <c r="C3" i="1"/>
  <c r="D3" i="1"/>
  <c r="F3" i="1"/>
  <c r="G3" i="1"/>
  <c r="E4" i="1"/>
  <c r="E3" i="1" s="1"/>
  <c r="H4" i="1"/>
  <c r="H3" i="1" s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H9" i="2" l="1"/>
  <c r="E3" i="2"/>
  <c r="H5" i="2"/>
  <c r="H4" i="2" s="1"/>
  <c r="H3" i="2" s="1"/>
</calcChain>
</file>

<file path=xl/sharedStrings.xml><?xml version="1.0" encoding="utf-8"?>
<sst xmlns="http://schemas.openxmlformats.org/spreadsheetml/2006/main" count="94" uniqueCount="74">
  <si>
    <t>PLANEACION</t>
  </si>
  <si>
    <t>MEDIO AMBIENTE Y ECO</t>
  </si>
  <si>
    <t>FERIA</t>
  </si>
  <si>
    <t>ATENCION A LA JUVENTUD</t>
  </si>
  <si>
    <t>LOG BRIGADA AUXILIAR</t>
  </si>
  <si>
    <t>TIANGUIS Y MERCADOS</t>
  </si>
  <si>
    <t>ALUMBRADO PÚBLICO</t>
  </si>
  <si>
    <t>SUBDIR SERVIC PÚBLIC</t>
  </si>
  <si>
    <t>PANTEONES</t>
  </si>
  <si>
    <t>PARQUES Y JARDINES</t>
  </si>
  <si>
    <t>RASTRO MUNICIPAL</t>
  </si>
  <si>
    <t>LIMPIA Y RELLENO</t>
  </si>
  <si>
    <t>ECOLOGÍA</t>
  </si>
  <si>
    <t>DIR GRAL DE SERV PUB</t>
  </si>
  <si>
    <t>SUBDIRECCION DESARRO</t>
  </si>
  <si>
    <t>DIR GRAL DESARR RUR</t>
  </si>
  <si>
    <t>SUBDIR DESARR SOCIAL</t>
  </si>
  <si>
    <t>DIR GRAL DESARR SOC</t>
  </si>
  <si>
    <t>OBRAS PÚBLICAS</t>
  </si>
  <si>
    <t>ACCESO A INFORMACIÓN</t>
  </si>
  <si>
    <t>DES ECONÓM Y TURISMO</t>
  </si>
  <si>
    <t>DESARROLLO URBANO</t>
  </si>
  <si>
    <t>PROTECCION CIVIL</t>
  </si>
  <si>
    <t>TRANSITO MUNICIPAL</t>
  </si>
  <si>
    <t>SEGURIDAD PÚBLICA</t>
  </si>
  <si>
    <t>COMUDE</t>
  </si>
  <si>
    <t>CASA DE LA CULTURA</t>
  </si>
  <si>
    <t>FOMENTO CÍVICO</t>
  </si>
  <si>
    <t>EDUCACIÓN</t>
  </si>
  <si>
    <t>OFICIALÍA MAYOR</t>
  </si>
  <si>
    <t>CONTRALORÍA</t>
  </si>
  <si>
    <t>ATENCIÓN A MIGRANTES</t>
  </si>
  <si>
    <t>JUZGADO MUNICIPAL</t>
  </si>
  <si>
    <t>RECURSOS HUMANOS</t>
  </si>
  <si>
    <t>CATASTRO Y PREDIAL</t>
  </si>
  <si>
    <t>TESORERIA</t>
  </si>
  <si>
    <t>COMUNICACION SOCIAL</t>
  </si>
  <si>
    <t>FISCALIZACION</t>
  </si>
  <si>
    <t>SRIA H AYUNTAMIENTO</t>
  </si>
  <si>
    <t>REGIDURIA</t>
  </si>
  <si>
    <t>SINDICATURA</t>
  </si>
  <si>
    <t>PRESIDENCIA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</si>
  <si>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</si>
  <si>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</si>
  <si>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</si>
  <si>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</si>
  <si>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</si>
  <si>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</si>
  <si>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</si>
  <si>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</si>
  <si>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CA-UR</t>
  </si>
  <si>
    <t>MUNICIPIO SAN FELIPE
ESTADO ANALÍTICO DEL EJERCICIO DEL PRESUPUESTO DE EGRESOS
 CLASIFICACIÓN ADMINISTRATIVA
AL 31 DE MARZO DEL 2018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</si>
  <si>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</si>
  <si>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</si>
  <si>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</si>
  <si>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</si>
  <si>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</si>
  <si>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</si>
  <si>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</si>
  <si>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Sector Paraestatal de Gobierno</t>
  </si>
  <si>
    <t>Órganos Autónomos</t>
  </si>
  <si>
    <t>Poder Judicial</t>
  </si>
  <si>
    <t>Poder Legislativo</t>
  </si>
  <si>
    <t>Poder Ejecutivo</t>
  </si>
  <si>
    <t>Total Gobierno General Estatal</t>
  </si>
  <si>
    <t>CA</t>
  </si>
  <si>
    <t>MUNICIPIO SAN FELIPE
ESTADO ANALÍTICO DEL EJERCICIO DEL PRESUPUESTO DE EGRESOS
CLASIFICACIÓN ADMINISTRATIVA
AL 31 DE MARZO DEL 2018</t>
  </si>
  <si>
    <t>Entidades Paraestatales Empresariales Financieras No Monetarias con Participación Estatal Mayoritaria</t>
  </si>
  <si>
    <t>Entidades Paramunicipales Empresariales Financieras Monetarias con Participación Estatal Mayoritaria</t>
  </si>
  <si>
    <t>Fideicomisos Paramunicipales Empresariales No Financieros con Participación Estatal Mayoritaria</t>
  </si>
  <si>
    <t>Entidades Paramunicipales Empresariales No Financieras con Participación Estatal Mayoritaria</t>
  </si>
  <si>
    <t>Órgano Ejecutivo Municipal (Ayuntamiento)</t>
  </si>
  <si>
    <t>Total Gobierno General Municipal</t>
  </si>
  <si>
    <t>MUNICIPIO SAN FELIPE
ESTADO ANALÍTICO DEL EJERCICIO DEL PRESUPUESTO DE EGRESOS CLASIFICACIÓN ADMINISTRATIVA
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</si>
</sst>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1" applyFont="1" applyFill="1" applyBorder="1" applyAlignment="1" applyProtection="1"/>
    <xf numFmtId="0" fontId="5" fillId="0" borderId="1" xfId="2" applyFont="1" applyBorder="1" applyAlignment="1" applyProtection="1">
      <alignment horizontal="center" vertical="top"/>
      <protection hidden="1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0" fillId="0" borderId="0" xfId="0" applyProtection="1"/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7" xfId="0" applyFill="1" applyBorder="1" applyProtection="1"/>
    <xf numFmtId="0" fontId="0" fillId="0" borderId="8" xfId="0" applyFill="1" applyBorder="1" applyAlignment="1" applyProtection="1">
      <alignment horizontal="center"/>
    </xf>
    <xf numFmtId="4" fontId="0" fillId="0" borderId="9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0" fontId="6" fillId="0" borderId="0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1" xfId="0" applyFill="1" applyBorder="1" applyAlignment="1" applyProtection="1">
      <alignment horizontal="center"/>
    </xf>
    <xf numFmtId="4" fontId="1" fillId="0" borderId="9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1" fillId="0" borderId="0" xfId="0" applyFont="1" applyFill="1" applyBorder="1" applyProtection="1"/>
    <xf numFmtId="0" fontId="7" fillId="0" borderId="1" xfId="0" applyFont="1" applyFill="1" applyBorder="1" applyAlignment="1" applyProtection="1">
      <alignment horizontal="center"/>
      <protection hidden="1"/>
    </xf>
    <xf numFmtId="164" fontId="0" fillId="0" borderId="9" xfId="0" applyNumberFormat="1" applyFont="1" applyBorder="1" applyAlignment="1" applyProtection="1">
      <alignment horizontal="right"/>
      <protection locked="0"/>
    </xf>
    <xf numFmtId="4" fontId="1" fillId="0" borderId="10" xfId="0" applyNumberFormat="1" applyFont="1" applyFill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/>
    <xf numFmtId="0" fontId="5" fillId="0" borderId="12" xfId="2" applyFont="1" applyBorder="1" applyAlignment="1" applyProtection="1">
      <alignment horizontal="center" vertical="top"/>
      <protection hidden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6" sqref="B16"/>
    </sheetView>
  </sheetViews>
  <sheetFormatPr baseColWidth="10" defaultRowHeight="11.25" x14ac:dyDescent="0.2"/>
  <cols>
    <col min="1" max="1" width="9.1640625" style="9" customWidth="1"/>
    <col min="2" max="2" width="85.83203125" style="9" bestFit="1" customWidth="1"/>
    <col min="3" max="8" width="18.33203125" style="9" customWidth="1"/>
    <col min="9" max="16384" width="12" style="9"/>
  </cols>
  <sheetData>
    <row r="1" spans="1:8" ht="50.1" customHeight="1" x14ac:dyDescent="0.2">
      <c r="A1" s="29" t="s">
        <v>73</v>
      </c>
      <c r="B1" s="30"/>
      <c r="C1" s="30"/>
      <c r="D1" s="30"/>
      <c r="E1" s="30"/>
      <c r="F1" s="30"/>
      <c r="G1" s="30"/>
      <c r="H1" s="31"/>
    </row>
    <row r="2" spans="1:8" ht="24.95" customHeight="1" x14ac:dyDescent="0.2">
      <c r="A2" s="8" t="s">
        <v>65</v>
      </c>
      <c r="B2" s="7" t="s">
        <v>49</v>
      </c>
      <c r="C2" s="6" t="s">
        <v>48</v>
      </c>
      <c r="D2" s="6" t="s">
        <v>47</v>
      </c>
      <c r="E2" s="6" t="s">
        <v>46</v>
      </c>
      <c r="F2" s="6" t="s">
        <v>45</v>
      </c>
      <c r="G2" s="6" t="s">
        <v>44</v>
      </c>
      <c r="H2" s="6" t="s">
        <v>43</v>
      </c>
    </row>
    <row r="3" spans="1:8" x14ac:dyDescent="0.2">
      <c r="A3" s="28">
        <v>900001</v>
      </c>
      <c r="B3" s="27" t="s">
        <v>42</v>
      </c>
      <c r="C3" s="26">
        <f>C4+C6</f>
        <v>368848399.24000001</v>
      </c>
      <c r="D3" s="26">
        <f>D4+D6</f>
        <v>137103261.56999999</v>
      </c>
      <c r="E3" s="26">
        <f>E4+E6</f>
        <v>505951660.81</v>
      </c>
      <c r="F3" s="26">
        <f>F4+F6</f>
        <v>107768864.48</v>
      </c>
      <c r="G3" s="26">
        <f>G4+G6</f>
        <v>107754766.51000001</v>
      </c>
      <c r="H3" s="25">
        <f>H4+H6</f>
        <v>398182796.32999998</v>
      </c>
    </row>
    <row r="4" spans="1:8" x14ac:dyDescent="0.2">
      <c r="A4" s="35"/>
      <c r="B4" s="22" t="s">
        <v>72</v>
      </c>
      <c r="C4" s="21">
        <f>+C5</f>
        <v>368848399.24000001</v>
      </c>
      <c r="D4" s="21">
        <f>+D5</f>
        <v>137103261.56999999</v>
      </c>
      <c r="E4" s="21">
        <f>+E5</f>
        <v>505951660.81</v>
      </c>
      <c r="F4" s="21">
        <f>+F5</f>
        <v>107768864.48</v>
      </c>
      <c r="G4" s="21">
        <f>+G5</f>
        <v>107754766.51000001</v>
      </c>
      <c r="H4" s="20">
        <f>+H5</f>
        <v>398182796.32999998</v>
      </c>
    </row>
    <row r="5" spans="1:8" x14ac:dyDescent="0.2">
      <c r="A5" s="35">
        <v>31111</v>
      </c>
      <c r="B5" s="34" t="s">
        <v>71</v>
      </c>
      <c r="C5" s="15">
        <v>368848399.24000001</v>
      </c>
      <c r="D5" s="15">
        <v>137103261.56999999</v>
      </c>
      <c r="E5" s="15">
        <f>C5+D5</f>
        <v>505951660.81</v>
      </c>
      <c r="F5" s="15">
        <v>107768864.48</v>
      </c>
      <c r="G5" s="15">
        <v>107754766.51000001</v>
      </c>
      <c r="H5" s="24">
        <f>E5-F5</f>
        <v>398182796.32999998</v>
      </c>
    </row>
    <row r="6" spans="1:8" x14ac:dyDescent="0.2">
      <c r="A6" s="35"/>
      <c r="B6" s="22" t="s">
        <v>59</v>
      </c>
      <c r="C6" s="21">
        <f>SUM(C7:C12)</f>
        <v>0</v>
      </c>
      <c r="D6" s="21">
        <f>SUM(D7:D12)</f>
        <v>0</v>
      </c>
      <c r="E6" s="21">
        <f>SUM(E7:E12)</f>
        <v>0</v>
      </c>
      <c r="F6" s="21">
        <f>SUM(F7:F12)</f>
        <v>0</v>
      </c>
      <c r="G6" s="21">
        <f>SUM(G7:G12)</f>
        <v>0</v>
      </c>
      <c r="H6" s="20">
        <f>SUM(H7:H12)</f>
        <v>0</v>
      </c>
    </row>
    <row r="7" spans="1:8" x14ac:dyDescent="0.2">
      <c r="A7" s="35">
        <v>31120</v>
      </c>
      <c r="B7" s="34" t="s">
        <v>58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24">
        <f>E7-F7</f>
        <v>0</v>
      </c>
    </row>
    <row r="8" spans="1:8" x14ac:dyDescent="0.2">
      <c r="A8" s="35">
        <v>31210</v>
      </c>
      <c r="B8" s="34" t="s">
        <v>70</v>
      </c>
      <c r="C8" s="15">
        <v>0</v>
      </c>
      <c r="D8" s="15">
        <v>0</v>
      </c>
      <c r="E8" s="15">
        <f>C8+D8</f>
        <v>0</v>
      </c>
      <c r="F8" s="15">
        <v>0</v>
      </c>
      <c r="G8" s="15">
        <v>0</v>
      </c>
      <c r="H8" s="24">
        <f>E8-F8</f>
        <v>0</v>
      </c>
    </row>
    <row r="9" spans="1:8" x14ac:dyDescent="0.2">
      <c r="A9" s="35">
        <v>31220</v>
      </c>
      <c r="B9" s="34" t="s">
        <v>69</v>
      </c>
      <c r="C9" s="15">
        <v>0</v>
      </c>
      <c r="D9" s="15">
        <v>0</v>
      </c>
      <c r="E9" s="15">
        <f>C9+D9</f>
        <v>0</v>
      </c>
      <c r="F9" s="15">
        <v>0</v>
      </c>
      <c r="G9" s="15">
        <v>0</v>
      </c>
      <c r="H9" s="24">
        <f>E9-F9</f>
        <v>0</v>
      </c>
    </row>
    <row r="10" spans="1:8" x14ac:dyDescent="0.2">
      <c r="A10" s="35">
        <v>32200</v>
      </c>
      <c r="B10" s="34" t="s">
        <v>68</v>
      </c>
      <c r="C10" s="15">
        <v>0</v>
      </c>
      <c r="D10" s="15">
        <v>0</v>
      </c>
      <c r="E10" s="15">
        <f>C10+D10</f>
        <v>0</v>
      </c>
      <c r="F10" s="15">
        <v>0</v>
      </c>
      <c r="G10" s="15">
        <v>0</v>
      </c>
      <c r="H10" s="24">
        <f>E10-F10</f>
        <v>0</v>
      </c>
    </row>
    <row r="11" spans="1:8" x14ac:dyDescent="0.2">
      <c r="A11" s="35">
        <v>32300</v>
      </c>
      <c r="B11" s="34" t="s">
        <v>67</v>
      </c>
      <c r="C11" s="15">
        <v>0</v>
      </c>
      <c r="D11" s="15">
        <v>0</v>
      </c>
      <c r="E11" s="15">
        <f>C11+D11</f>
        <v>0</v>
      </c>
      <c r="F11" s="15">
        <v>0</v>
      </c>
      <c r="G11" s="15">
        <v>0</v>
      </c>
      <c r="H11" s="24">
        <f>E11-F11</f>
        <v>0</v>
      </c>
    </row>
    <row r="12" spans="1:8" x14ac:dyDescent="0.2">
      <c r="A12" s="33">
        <v>32400</v>
      </c>
      <c r="B12" s="32" t="s">
        <v>52</v>
      </c>
      <c r="C12" s="11">
        <v>0</v>
      </c>
      <c r="D12" s="11">
        <v>0</v>
      </c>
      <c r="E12" s="11">
        <f>+C12+D12</f>
        <v>0</v>
      </c>
      <c r="F12" s="11">
        <v>0</v>
      </c>
      <c r="G12" s="11">
        <v>0</v>
      </c>
      <c r="H12" s="10">
        <f>E12-F12</f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2" topLeftCell="A3" activePane="bottomLeft" state="frozen"/>
      <selection pane="bottomLeft" activeCell="B10" sqref="B10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9" t="s">
        <v>51</v>
      </c>
      <c r="B1" s="30"/>
      <c r="C1" s="30"/>
      <c r="D1" s="30"/>
      <c r="E1" s="30"/>
      <c r="F1" s="30"/>
      <c r="G1" s="30"/>
      <c r="H1" s="31"/>
    </row>
    <row r="2" spans="1:8" ht="24.95" customHeight="1" x14ac:dyDescent="0.2">
      <c r="A2" s="8" t="s">
        <v>50</v>
      </c>
      <c r="B2" s="7" t="s">
        <v>49</v>
      </c>
      <c r="C2" s="6" t="s">
        <v>48</v>
      </c>
      <c r="D2" s="6" t="s">
        <v>47</v>
      </c>
      <c r="E2" s="6" t="s">
        <v>46</v>
      </c>
      <c r="F2" s="6" t="s">
        <v>45</v>
      </c>
      <c r="G2" s="6" t="s">
        <v>44</v>
      </c>
      <c r="H2" s="6" t="s">
        <v>43</v>
      </c>
    </row>
    <row r="3" spans="1:8" x14ac:dyDescent="0.2">
      <c r="A3" s="5">
        <v>900001</v>
      </c>
      <c r="B3" s="4" t="s">
        <v>42</v>
      </c>
      <c r="C3" s="3">
        <f t="shared" ref="C3:H3" si="0">SUM(C4:C45)</f>
        <v>368848399.24000001</v>
      </c>
      <c r="D3" s="3">
        <f t="shared" si="0"/>
        <v>137103261.56999999</v>
      </c>
      <c r="E3" s="3">
        <f t="shared" si="0"/>
        <v>505951660.81000006</v>
      </c>
      <c r="F3" s="3">
        <f t="shared" si="0"/>
        <v>107768864.48</v>
      </c>
      <c r="G3" s="3">
        <f t="shared" si="0"/>
        <v>107754766.51000001</v>
      </c>
      <c r="H3" s="3">
        <f t="shared" si="0"/>
        <v>398182796.32999992</v>
      </c>
    </row>
    <row r="4" spans="1:8" x14ac:dyDescent="0.2">
      <c r="A4" s="2">
        <v>1001</v>
      </c>
      <c r="B4" s="1" t="s">
        <v>41</v>
      </c>
      <c r="C4" s="1">
        <v>11195447.359999999</v>
      </c>
      <c r="D4" s="1">
        <v>0</v>
      </c>
      <c r="E4" s="1">
        <f t="shared" ref="E4:E45" si="1">C4+D4</f>
        <v>11195447.359999999</v>
      </c>
      <c r="F4" s="1">
        <v>2189866.1</v>
      </c>
      <c r="G4" s="1">
        <v>2189866.1</v>
      </c>
      <c r="H4" s="1">
        <f t="shared" ref="H4:H45" si="2">E4-F4</f>
        <v>9005581.2599999998</v>
      </c>
    </row>
    <row r="5" spans="1:8" x14ac:dyDescent="0.2">
      <c r="A5" s="2">
        <v>1101</v>
      </c>
      <c r="B5" s="1" t="s">
        <v>40</v>
      </c>
      <c r="C5" s="1">
        <v>7277483.7999999998</v>
      </c>
      <c r="D5" s="1">
        <v>3878900.48</v>
      </c>
      <c r="E5" s="1">
        <f t="shared" si="1"/>
        <v>11156384.279999999</v>
      </c>
      <c r="F5" s="1">
        <v>1532758.82</v>
      </c>
      <c r="G5" s="1">
        <v>1532758.82</v>
      </c>
      <c r="H5" s="1">
        <f t="shared" si="2"/>
        <v>9623625.459999999</v>
      </c>
    </row>
    <row r="6" spans="1:8" x14ac:dyDescent="0.2">
      <c r="A6" s="2">
        <v>1201</v>
      </c>
      <c r="B6" s="1" t="s">
        <v>39</v>
      </c>
      <c r="C6" s="1">
        <v>6353293.0899999999</v>
      </c>
      <c r="D6" s="1">
        <v>-20000</v>
      </c>
      <c r="E6" s="1">
        <f t="shared" si="1"/>
        <v>6333293.0899999999</v>
      </c>
      <c r="F6" s="1">
        <v>1340985.19</v>
      </c>
      <c r="G6" s="1">
        <v>1340985.19</v>
      </c>
      <c r="H6" s="1">
        <f t="shared" si="2"/>
        <v>4992307.9000000004</v>
      </c>
    </row>
    <row r="7" spans="1:8" x14ac:dyDescent="0.2">
      <c r="A7" s="2">
        <v>1301</v>
      </c>
      <c r="B7" s="1" t="s">
        <v>38</v>
      </c>
      <c r="C7" s="1">
        <v>2087381.93</v>
      </c>
      <c r="D7" s="1">
        <v>0</v>
      </c>
      <c r="E7" s="1">
        <f t="shared" si="1"/>
        <v>2087381.93</v>
      </c>
      <c r="F7" s="1">
        <v>386342.07</v>
      </c>
      <c r="G7" s="1">
        <v>386342.07</v>
      </c>
      <c r="H7" s="1">
        <f t="shared" si="2"/>
        <v>1701039.8599999999</v>
      </c>
    </row>
    <row r="8" spans="1:8" x14ac:dyDescent="0.2">
      <c r="A8" s="2">
        <v>1401</v>
      </c>
      <c r="B8" s="1" t="s">
        <v>37</v>
      </c>
      <c r="C8" s="1">
        <v>1456774.37</v>
      </c>
      <c r="D8" s="1">
        <v>0</v>
      </c>
      <c r="E8" s="1">
        <f t="shared" si="1"/>
        <v>1456774.37</v>
      </c>
      <c r="F8" s="1">
        <v>243372.98</v>
      </c>
      <c r="G8" s="1">
        <v>243372.98</v>
      </c>
      <c r="H8" s="1">
        <f t="shared" si="2"/>
        <v>1213401.3900000001</v>
      </c>
    </row>
    <row r="9" spans="1:8" x14ac:dyDescent="0.2">
      <c r="A9" s="2">
        <v>1501</v>
      </c>
      <c r="B9" s="1" t="s">
        <v>36</v>
      </c>
      <c r="C9" s="1">
        <v>1286981.06</v>
      </c>
      <c r="D9" s="1">
        <v>165000</v>
      </c>
      <c r="E9" s="1">
        <f t="shared" si="1"/>
        <v>1451981.06</v>
      </c>
      <c r="F9" s="1">
        <v>194806.52</v>
      </c>
      <c r="G9" s="1">
        <v>194806.52</v>
      </c>
      <c r="H9" s="1">
        <f t="shared" si="2"/>
        <v>1257174.54</v>
      </c>
    </row>
    <row r="10" spans="1:8" x14ac:dyDescent="0.2">
      <c r="A10" s="2">
        <v>1601</v>
      </c>
      <c r="B10" s="1" t="s">
        <v>35</v>
      </c>
      <c r="C10" s="1">
        <v>15643367.880000001</v>
      </c>
      <c r="D10" s="1">
        <v>514600</v>
      </c>
      <c r="E10" s="1">
        <f t="shared" si="1"/>
        <v>16157967.880000001</v>
      </c>
      <c r="F10" s="1">
        <v>3198944.44</v>
      </c>
      <c r="G10" s="1">
        <v>3198944.44</v>
      </c>
      <c r="H10" s="1">
        <f t="shared" si="2"/>
        <v>12959023.440000001</v>
      </c>
    </row>
    <row r="11" spans="1:8" x14ac:dyDescent="0.2">
      <c r="A11" s="2">
        <v>1602</v>
      </c>
      <c r="B11" s="1" t="s">
        <v>34</v>
      </c>
      <c r="C11" s="1">
        <v>1945841.95</v>
      </c>
      <c r="D11" s="1">
        <v>0</v>
      </c>
      <c r="E11" s="1">
        <f t="shared" si="1"/>
        <v>1945841.95</v>
      </c>
      <c r="F11" s="1">
        <v>301169.58</v>
      </c>
      <c r="G11" s="1">
        <v>301169.58</v>
      </c>
      <c r="H11" s="1">
        <f t="shared" si="2"/>
        <v>1644672.3699999999</v>
      </c>
    </row>
    <row r="12" spans="1:8" x14ac:dyDescent="0.2">
      <c r="A12" s="2">
        <v>1701</v>
      </c>
      <c r="B12" s="1" t="s">
        <v>33</v>
      </c>
      <c r="C12" s="1">
        <v>16011692.59</v>
      </c>
      <c r="D12" s="1">
        <v>80000</v>
      </c>
      <c r="E12" s="1">
        <f t="shared" si="1"/>
        <v>16091692.59</v>
      </c>
      <c r="F12" s="1">
        <v>2416038.33</v>
      </c>
      <c r="G12" s="1">
        <v>2416038.33</v>
      </c>
      <c r="H12" s="1">
        <f t="shared" si="2"/>
        <v>13675654.26</v>
      </c>
    </row>
    <row r="13" spans="1:8" x14ac:dyDescent="0.2">
      <c r="A13" s="2">
        <v>1801</v>
      </c>
      <c r="B13" s="1" t="s">
        <v>32</v>
      </c>
      <c r="C13" s="1">
        <v>464638.69</v>
      </c>
      <c r="D13" s="1">
        <v>0</v>
      </c>
      <c r="E13" s="1">
        <f t="shared" si="1"/>
        <v>464638.69</v>
      </c>
      <c r="F13" s="1">
        <v>87834.93</v>
      </c>
      <c r="G13" s="1">
        <v>87834.93</v>
      </c>
      <c r="H13" s="1">
        <f t="shared" si="2"/>
        <v>376803.76</v>
      </c>
    </row>
    <row r="14" spans="1:8" x14ac:dyDescent="0.2">
      <c r="A14" s="2">
        <v>1901</v>
      </c>
      <c r="B14" s="1" t="s">
        <v>31</v>
      </c>
      <c r="C14" s="1">
        <v>217667.83</v>
      </c>
      <c r="D14" s="1">
        <v>0</v>
      </c>
      <c r="E14" s="1">
        <f t="shared" si="1"/>
        <v>217667.83</v>
      </c>
      <c r="F14" s="1">
        <v>39794.339999999997</v>
      </c>
      <c r="G14" s="1">
        <v>39794.339999999997</v>
      </c>
      <c r="H14" s="1">
        <f t="shared" si="2"/>
        <v>177873.49</v>
      </c>
    </row>
    <row r="15" spans="1:8" x14ac:dyDescent="0.2">
      <c r="A15" s="2">
        <v>2001</v>
      </c>
      <c r="B15" s="1" t="s">
        <v>30</v>
      </c>
      <c r="C15" s="1">
        <v>3750136.16</v>
      </c>
      <c r="D15" s="1">
        <v>0</v>
      </c>
      <c r="E15" s="1">
        <f t="shared" si="1"/>
        <v>3750136.16</v>
      </c>
      <c r="F15" s="1">
        <v>676741.8</v>
      </c>
      <c r="G15" s="1">
        <v>676741.8</v>
      </c>
      <c r="H15" s="1">
        <f t="shared" si="2"/>
        <v>3073394.3600000003</v>
      </c>
    </row>
    <row r="16" spans="1:8" x14ac:dyDescent="0.2">
      <c r="A16" s="2">
        <v>2101</v>
      </c>
      <c r="B16" s="1" t="s">
        <v>29</v>
      </c>
      <c r="C16" s="1">
        <v>4158219.45</v>
      </c>
      <c r="D16" s="1">
        <v>2245577</v>
      </c>
      <c r="E16" s="1">
        <f t="shared" si="1"/>
        <v>6403796.4500000002</v>
      </c>
      <c r="F16" s="1">
        <v>886395.02</v>
      </c>
      <c r="G16" s="1">
        <v>886395.02</v>
      </c>
      <c r="H16" s="1">
        <f t="shared" si="2"/>
        <v>5517401.4299999997</v>
      </c>
    </row>
    <row r="17" spans="1:8" x14ac:dyDescent="0.2">
      <c r="A17" s="2">
        <v>2201</v>
      </c>
      <c r="B17" s="1" t="s">
        <v>28</v>
      </c>
      <c r="C17" s="1">
        <v>4943412.09</v>
      </c>
      <c r="D17" s="1">
        <v>180000</v>
      </c>
      <c r="E17" s="1">
        <f t="shared" si="1"/>
        <v>5123412.09</v>
      </c>
      <c r="F17" s="1">
        <v>780772.66</v>
      </c>
      <c r="G17" s="1">
        <v>780772.66</v>
      </c>
      <c r="H17" s="1">
        <f t="shared" si="2"/>
        <v>4342639.43</v>
      </c>
    </row>
    <row r="18" spans="1:8" x14ac:dyDescent="0.2">
      <c r="A18" s="2">
        <v>2301</v>
      </c>
      <c r="B18" s="1" t="s">
        <v>27</v>
      </c>
      <c r="C18" s="1">
        <v>660578.84</v>
      </c>
      <c r="D18" s="1">
        <v>0</v>
      </c>
      <c r="E18" s="1">
        <f t="shared" si="1"/>
        <v>660578.84</v>
      </c>
      <c r="F18" s="1">
        <v>51981.66</v>
      </c>
      <c r="G18" s="1">
        <v>51981.66</v>
      </c>
      <c r="H18" s="1">
        <f t="shared" si="2"/>
        <v>608597.17999999993</v>
      </c>
    </row>
    <row r="19" spans="1:8" x14ac:dyDescent="0.2">
      <c r="A19" s="2">
        <v>2401</v>
      </c>
      <c r="B19" s="1" t="s">
        <v>26</v>
      </c>
      <c r="C19" s="1">
        <v>2683132.39</v>
      </c>
      <c r="D19" s="1">
        <v>49225.74</v>
      </c>
      <c r="E19" s="1">
        <f t="shared" si="1"/>
        <v>2732358.1300000004</v>
      </c>
      <c r="F19" s="1">
        <v>380446.07</v>
      </c>
      <c r="G19" s="1">
        <v>378091.27</v>
      </c>
      <c r="H19" s="1">
        <f t="shared" si="2"/>
        <v>2351912.0600000005</v>
      </c>
    </row>
    <row r="20" spans="1:8" x14ac:dyDescent="0.2">
      <c r="A20" s="2">
        <v>2501</v>
      </c>
      <c r="B20" s="1" t="s">
        <v>25</v>
      </c>
      <c r="C20" s="1">
        <v>2689470.24</v>
      </c>
      <c r="D20" s="1">
        <v>114070</v>
      </c>
      <c r="E20" s="1">
        <f t="shared" si="1"/>
        <v>2803540.24</v>
      </c>
      <c r="F20" s="1">
        <v>421142.31</v>
      </c>
      <c r="G20" s="1">
        <v>421142.31</v>
      </c>
      <c r="H20" s="1">
        <f t="shared" si="2"/>
        <v>2382397.9300000002</v>
      </c>
    </row>
    <row r="21" spans="1:8" x14ac:dyDescent="0.2">
      <c r="A21" s="2">
        <v>2601</v>
      </c>
      <c r="B21" s="1" t="s">
        <v>24</v>
      </c>
      <c r="C21" s="1">
        <v>45588909.200000003</v>
      </c>
      <c r="D21" s="1">
        <v>3673033.22</v>
      </c>
      <c r="E21" s="1">
        <f t="shared" si="1"/>
        <v>49261942.420000002</v>
      </c>
      <c r="F21" s="1">
        <v>6423320.8499999996</v>
      </c>
      <c r="G21" s="1">
        <v>6414168.0199999996</v>
      </c>
      <c r="H21" s="1">
        <f t="shared" si="2"/>
        <v>42838621.57</v>
      </c>
    </row>
    <row r="22" spans="1:8" x14ac:dyDescent="0.2">
      <c r="A22" s="2">
        <v>2602</v>
      </c>
      <c r="B22" s="1" t="s">
        <v>23</v>
      </c>
      <c r="C22" s="1">
        <v>3258334.78</v>
      </c>
      <c r="D22" s="1">
        <v>0</v>
      </c>
      <c r="E22" s="1">
        <f t="shared" si="1"/>
        <v>3258334.78</v>
      </c>
      <c r="F22" s="1">
        <v>583476.47999999998</v>
      </c>
      <c r="G22" s="1">
        <v>583476.47999999998</v>
      </c>
      <c r="H22" s="1">
        <f t="shared" si="2"/>
        <v>2674858.2999999998</v>
      </c>
    </row>
    <row r="23" spans="1:8" x14ac:dyDescent="0.2">
      <c r="A23" s="2">
        <v>2701</v>
      </c>
      <c r="B23" s="1" t="s">
        <v>22</v>
      </c>
      <c r="C23" s="1">
        <v>5706718.8499999996</v>
      </c>
      <c r="D23" s="1">
        <v>0</v>
      </c>
      <c r="E23" s="1">
        <f t="shared" si="1"/>
        <v>5706718.8499999996</v>
      </c>
      <c r="F23" s="1">
        <v>950674.75</v>
      </c>
      <c r="G23" s="1">
        <v>948084.41</v>
      </c>
      <c r="H23" s="1">
        <f t="shared" si="2"/>
        <v>4756044.0999999996</v>
      </c>
    </row>
    <row r="24" spans="1:8" x14ac:dyDescent="0.2">
      <c r="A24" s="2">
        <v>2801</v>
      </c>
      <c r="B24" s="1" t="s">
        <v>21</v>
      </c>
      <c r="C24" s="1">
        <v>3167327.58</v>
      </c>
      <c r="D24" s="1">
        <v>0</v>
      </c>
      <c r="E24" s="1">
        <f t="shared" si="1"/>
        <v>3167327.58</v>
      </c>
      <c r="F24" s="1">
        <v>462100.12</v>
      </c>
      <c r="G24" s="1">
        <v>462100.12</v>
      </c>
      <c r="H24" s="1">
        <f t="shared" si="2"/>
        <v>2705227.46</v>
      </c>
    </row>
    <row r="25" spans="1:8" x14ac:dyDescent="0.2">
      <c r="A25" s="2">
        <v>2901</v>
      </c>
      <c r="B25" s="1" t="s">
        <v>20</v>
      </c>
      <c r="C25" s="1">
        <v>4869489.41</v>
      </c>
      <c r="D25" s="1">
        <v>120000</v>
      </c>
      <c r="E25" s="1">
        <f t="shared" si="1"/>
        <v>4989489.41</v>
      </c>
      <c r="F25" s="1">
        <v>798300.54</v>
      </c>
      <c r="G25" s="1">
        <v>798300.54</v>
      </c>
      <c r="H25" s="1">
        <f t="shared" si="2"/>
        <v>4191188.87</v>
      </c>
    </row>
    <row r="26" spans="1:8" x14ac:dyDescent="0.2">
      <c r="A26" s="2">
        <v>3001</v>
      </c>
      <c r="B26" s="1" t="s">
        <v>19</v>
      </c>
      <c r="C26" s="1">
        <v>340236.46</v>
      </c>
      <c r="D26" s="1">
        <v>0</v>
      </c>
      <c r="E26" s="1">
        <f t="shared" si="1"/>
        <v>340236.46</v>
      </c>
      <c r="F26" s="1">
        <v>66413.42</v>
      </c>
      <c r="G26" s="1">
        <v>66413.42</v>
      </c>
      <c r="H26" s="1">
        <f t="shared" si="2"/>
        <v>273823.04000000004</v>
      </c>
    </row>
    <row r="27" spans="1:8" x14ac:dyDescent="0.2">
      <c r="A27" s="2">
        <v>3101</v>
      </c>
      <c r="B27" s="1" t="s">
        <v>18</v>
      </c>
      <c r="C27" s="1">
        <v>171009611.72999999</v>
      </c>
      <c r="D27" s="1">
        <v>110156706.83</v>
      </c>
      <c r="E27" s="1">
        <f t="shared" si="1"/>
        <v>281166318.56</v>
      </c>
      <c r="F27" s="1">
        <v>76138019.939999998</v>
      </c>
      <c r="G27" s="1">
        <v>76138019.939999998</v>
      </c>
      <c r="H27" s="1">
        <f t="shared" si="2"/>
        <v>205028298.62</v>
      </c>
    </row>
    <row r="28" spans="1:8" x14ac:dyDescent="0.2">
      <c r="A28" s="2">
        <v>3201</v>
      </c>
      <c r="B28" s="1" t="s">
        <v>17</v>
      </c>
      <c r="C28" s="1">
        <v>3241827.16</v>
      </c>
      <c r="D28" s="1">
        <v>1541234.5</v>
      </c>
      <c r="E28" s="1">
        <f t="shared" si="1"/>
        <v>4783061.66</v>
      </c>
      <c r="F28" s="1">
        <v>222497.7</v>
      </c>
      <c r="G28" s="1">
        <v>222497.7</v>
      </c>
      <c r="H28" s="1">
        <f t="shared" si="2"/>
        <v>4560563.96</v>
      </c>
    </row>
    <row r="29" spans="1:8" x14ac:dyDescent="0.2">
      <c r="A29" s="2">
        <v>3301</v>
      </c>
      <c r="B29" s="1" t="s">
        <v>16</v>
      </c>
      <c r="C29" s="1">
        <v>3774255.89</v>
      </c>
      <c r="D29" s="1">
        <v>0</v>
      </c>
      <c r="E29" s="1">
        <f t="shared" si="1"/>
        <v>3774255.89</v>
      </c>
      <c r="F29" s="1">
        <v>590786.86</v>
      </c>
      <c r="G29" s="1">
        <v>590786.86</v>
      </c>
      <c r="H29" s="1">
        <f t="shared" si="2"/>
        <v>3183469.0300000003</v>
      </c>
    </row>
    <row r="30" spans="1:8" x14ac:dyDescent="0.2">
      <c r="A30" s="2">
        <v>3401</v>
      </c>
      <c r="B30" s="1" t="s">
        <v>15</v>
      </c>
      <c r="C30" s="1">
        <v>5308935.1500000004</v>
      </c>
      <c r="D30" s="1">
        <v>8746773.2100000009</v>
      </c>
      <c r="E30" s="1">
        <f t="shared" si="1"/>
        <v>14055708.360000001</v>
      </c>
      <c r="F30" s="1">
        <v>206503.09</v>
      </c>
      <c r="G30" s="1">
        <v>206503.09</v>
      </c>
      <c r="H30" s="1">
        <f t="shared" si="2"/>
        <v>13849205.270000001</v>
      </c>
    </row>
    <row r="31" spans="1:8" x14ac:dyDescent="0.2">
      <c r="A31" s="2">
        <v>3501</v>
      </c>
      <c r="B31" s="1" t="s">
        <v>14</v>
      </c>
      <c r="C31" s="1">
        <v>3605397.07</v>
      </c>
      <c r="D31" s="1">
        <v>-576430.41</v>
      </c>
      <c r="E31" s="1">
        <f t="shared" si="1"/>
        <v>3028966.6599999997</v>
      </c>
      <c r="F31" s="1">
        <v>502395.96</v>
      </c>
      <c r="G31" s="1">
        <v>502395.96</v>
      </c>
      <c r="H31" s="1">
        <f t="shared" si="2"/>
        <v>2526570.6999999997</v>
      </c>
    </row>
    <row r="32" spans="1:8" x14ac:dyDescent="0.2">
      <c r="A32" s="2">
        <v>3601</v>
      </c>
      <c r="B32" s="1" t="s">
        <v>13</v>
      </c>
      <c r="C32" s="1">
        <v>5243259.6399999997</v>
      </c>
      <c r="D32" s="1">
        <v>0</v>
      </c>
      <c r="E32" s="1">
        <f t="shared" si="1"/>
        <v>5243259.6399999997</v>
      </c>
      <c r="F32" s="1">
        <v>1012551.61</v>
      </c>
      <c r="G32" s="1">
        <v>1012551.61</v>
      </c>
      <c r="H32" s="1">
        <f t="shared" si="2"/>
        <v>4230708.0299999993</v>
      </c>
    </row>
    <row r="33" spans="1:8" x14ac:dyDescent="0.2">
      <c r="A33" s="2">
        <v>3602</v>
      </c>
      <c r="B33" s="1" t="s">
        <v>12</v>
      </c>
      <c r="C33" s="1">
        <v>768302.23</v>
      </c>
      <c r="D33" s="1">
        <v>0</v>
      </c>
      <c r="E33" s="1">
        <f t="shared" si="1"/>
        <v>768302.23</v>
      </c>
      <c r="F33" s="1">
        <v>156168.10999999999</v>
      </c>
      <c r="G33" s="1">
        <v>156168.10999999999</v>
      </c>
      <c r="H33" s="1">
        <f t="shared" si="2"/>
        <v>612134.12</v>
      </c>
    </row>
    <row r="34" spans="1:8" x14ac:dyDescent="0.2">
      <c r="A34" s="2">
        <v>3603</v>
      </c>
      <c r="B34" s="1" t="s">
        <v>11</v>
      </c>
      <c r="C34" s="1">
        <v>5343677.87</v>
      </c>
      <c r="D34" s="1">
        <v>0</v>
      </c>
      <c r="E34" s="1">
        <f t="shared" si="1"/>
        <v>5343677.87</v>
      </c>
      <c r="F34" s="1">
        <v>1031196.93</v>
      </c>
      <c r="G34" s="1">
        <v>1031196.93</v>
      </c>
      <c r="H34" s="1">
        <f t="shared" si="2"/>
        <v>4312480.9400000004</v>
      </c>
    </row>
    <row r="35" spans="1:8" x14ac:dyDescent="0.2">
      <c r="A35" s="2">
        <v>3604</v>
      </c>
      <c r="B35" s="1" t="s">
        <v>10</v>
      </c>
      <c r="C35" s="1">
        <v>1858482.81</v>
      </c>
      <c r="D35" s="1">
        <v>0</v>
      </c>
      <c r="E35" s="1">
        <f t="shared" si="1"/>
        <v>1858482.81</v>
      </c>
      <c r="F35" s="1">
        <v>323028.62</v>
      </c>
      <c r="G35" s="1">
        <v>323028.62</v>
      </c>
      <c r="H35" s="1">
        <f t="shared" si="2"/>
        <v>1535454.19</v>
      </c>
    </row>
    <row r="36" spans="1:8" x14ac:dyDescent="0.2">
      <c r="A36" s="2">
        <v>3605</v>
      </c>
      <c r="B36" s="1" t="s">
        <v>9</v>
      </c>
      <c r="C36" s="1">
        <v>3657635.32</v>
      </c>
      <c r="D36" s="1">
        <v>0</v>
      </c>
      <c r="E36" s="1">
        <f t="shared" si="1"/>
        <v>3657635.32</v>
      </c>
      <c r="F36" s="1">
        <v>654384.72</v>
      </c>
      <c r="G36" s="1">
        <v>654384.72</v>
      </c>
      <c r="H36" s="1">
        <f t="shared" si="2"/>
        <v>3003250.5999999996</v>
      </c>
    </row>
    <row r="37" spans="1:8" x14ac:dyDescent="0.2">
      <c r="A37" s="2">
        <v>3606</v>
      </c>
      <c r="B37" s="1" t="s">
        <v>8</v>
      </c>
      <c r="C37" s="1">
        <v>809945.89</v>
      </c>
      <c r="D37" s="1">
        <v>0</v>
      </c>
      <c r="E37" s="1">
        <f t="shared" si="1"/>
        <v>809945.89</v>
      </c>
      <c r="F37" s="1">
        <v>116343.65</v>
      </c>
      <c r="G37" s="1">
        <v>116343.65</v>
      </c>
      <c r="H37" s="1">
        <f t="shared" si="2"/>
        <v>693602.24</v>
      </c>
    </row>
    <row r="38" spans="1:8" x14ac:dyDescent="0.2">
      <c r="A38" s="2">
        <v>3607</v>
      </c>
      <c r="B38" s="1" t="s">
        <v>7</v>
      </c>
      <c r="C38" s="1">
        <v>292725.46999999997</v>
      </c>
      <c r="D38" s="1">
        <v>0</v>
      </c>
      <c r="E38" s="1">
        <f t="shared" si="1"/>
        <v>292725.46999999997</v>
      </c>
      <c r="F38" s="1">
        <v>59618.29</v>
      </c>
      <c r="G38" s="1">
        <v>59618.29</v>
      </c>
      <c r="H38" s="1">
        <f t="shared" si="2"/>
        <v>233107.17999999996</v>
      </c>
    </row>
    <row r="39" spans="1:8" x14ac:dyDescent="0.2">
      <c r="A39" s="2">
        <v>3608</v>
      </c>
      <c r="B39" s="1" t="s">
        <v>6</v>
      </c>
      <c r="C39" s="1">
        <v>11373329.07</v>
      </c>
      <c r="D39" s="1">
        <v>3608571</v>
      </c>
      <c r="E39" s="1">
        <f t="shared" si="1"/>
        <v>14981900.07</v>
      </c>
      <c r="F39" s="1">
        <v>1379174.89</v>
      </c>
      <c r="G39" s="1">
        <v>1379174.89</v>
      </c>
      <c r="H39" s="1">
        <f t="shared" si="2"/>
        <v>13602725.18</v>
      </c>
    </row>
    <row r="40" spans="1:8" x14ac:dyDescent="0.2">
      <c r="A40" s="2">
        <v>3609</v>
      </c>
      <c r="B40" s="1" t="s">
        <v>5</v>
      </c>
      <c r="C40" s="1">
        <v>790370.03</v>
      </c>
      <c r="D40" s="1">
        <v>0</v>
      </c>
      <c r="E40" s="1">
        <f t="shared" si="1"/>
        <v>790370.03</v>
      </c>
      <c r="F40" s="1">
        <v>135038.24</v>
      </c>
      <c r="G40" s="1">
        <v>135038.24</v>
      </c>
      <c r="H40" s="1">
        <f t="shared" si="2"/>
        <v>655331.79</v>
      </c>
    </row>
    <row r="41" spans="1:8" x14ac:dyDescent="0.2">
      <c r="A41" s="2">
        <v>3701</v>
      </c>
      <c r="B41" s="1" t="s">
        <v>4</v>
      </c>
      <c r="C41" s="1">
        <v>1153356.01</v>
      </c>
      <c r="D41" s="1">
        <v>0</v>
      </c>
      <c r="E41" s="1">
        <f t="shared" si="1"/>
        <v>1153356.01</v>
      </c>
      <c r="F41" s="1">
        <v>215452.3</v>
      </c>
      <c r="G41" s="1">
        <v>215452.3</v>
      </c>
      <c r="H41" s="1">
        <f t="shared" si="2"/>
        <v>937903.71</v>
      </c>
    </row>
    <row r="42" spans="1:8" x14ac:dyDescent="0.2">
      <c r="A42" s="2">
        <v>3704</v>
      </c>
      <c r="B42" s="1" t="s">
        <v>3</v>
      </c>
      <c r="C42" s="1">
        <v>1673780.68</v>
      </c>
      <c r="D42" s="1">
        <v>126000</v>
      </c>
      <c r="E42" s="1">
        <f t="shared" si="1"/>
        <v>1799780.68</v>
      </c>
      <c r="F42" s="1">
        <v>254309.82</v>
      </c>
      <c r="G42" s="1">
        <v>254309.82</v>
      </c>
      <c r="H42" s="1">
        <f t="shared" si="2"/>
        <v>1545470.8599999999</v>
      </c>
    </row>
    <row r="43" spans="1:8" x14ac:dyDescent="0.2">
      <c r="A43" s="2">
        <v>3801</v>
      </c>
      <c r="B43" s="1" t="s">
        <v>2</v>
      </c>
      <c r="C43" s="1">
        <v>665665.1</v>
      </c>
      <c r="D43" s="1">
        <v>2500000</v>
      </c>
      <c r="E43" s="1">
        <f t="shared" si="1"/>
        <v>3165665.1</v>
      </c>
      <c r="F43" s="1">
        <v>0</v>
      </c>
      <c r="G43" s="1">
        <v>0</v>
      </c>
      <c r="H43" s="1">
        <f t="shared" si="2"/>
        <v>3165665.1</v>
      </c>
    </row>
    <row r="44" spans="1:8" x14ac:dyDescent="0.2">
      <c r="A44" s="2">
        <v>4001</v>
      </c>
      <c r="B44" s="1" t="s">
        <v>1</v>
      </c>
      <c r="C44" s="1">
        <v>1184701.22</v>
      </c>
      <c r="D44" s="1">
        <v>0</v>
      </c>
      <c r="E44" s="1">
        <f t="shared" si="1"/>
        <v>1184701.22</v>
      </c>
      <c r="F44" s="1">
        <v>210783.63</v>
      </c>
      <c r="G44" s="1">
        <v>210783.63</v>
      </c>
      <c r="H44" s="1">
        <f t="shared" si="2"/>
        <v>973917.59</v>
      </c>
    </row>
    <row r="45" spans="1:8" x14ac:dyDescent="0.2">
      <c r="A45" s="2">
        <v>4101</v>
      </c>
      <c r="B45" s="1" t="s">
        <v>0</v>
      </c>
      <c r="C45" s="1">
        <v>1336604.8999999999</v>
      </c>
      <c r="D45" s="1">
        <v>0</v>
      </c>
      <c r="E45" s="1">
        <f t="shared" si="1"/>
        <v>1336604.8999999999</v>
      </c>
      <c r="F45" s="1">
        <v>146931.14000000001</v>
      </c>
      <c r="G45" s="1">
        <v>146931.14000000001</v>
      </c>
      <c r="H45" s="1">
        <f t="shared" si="2"/>
        <v>1189673.7599999998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9" customWidth="1"/>
    <col min="2" max="2" width="91.6640625" style="9" customWidth="1"/>
    <col min="3" max="8" width="18.33203125" style="9" customWidth="1"/>
    <col min="9" max="16384" width="12" style="9"/>
  </cols>
  <sheetData>
    <row r="1" spans="1:8" ht="50.1" customHeight="1" x14ac:dyDescent="0.2">
      <c r="A1" s="29" t="s">
        <v>66</v>
      </c>
      <c r="B1" s="30"/>
      <c r="C1" s="30"/>
      <c r="D1" s="30"/>
      <c r="E1" s="30"/>
      <c r="F1" s="30"/>
      <c r="G1" s="30"/>
      <c r="H1" s="31"/>
    </row>
    <row r="2" spans="1:8" ht="24.95" customHeight="1" x14ac:dyDescent="0.2">
      <c r="A2" s="8" t="s">
        <v>65</v>
      </c>
      <c r="B2" s="7" t="s">
        <v>49</v>
      </c>
      <c r="C2" s="6" t="s">
        <v>48</v>
      </c>
      <c r="D2" s="6" t="s">
        <v>47</v>
      </c>
      <c r="E2" s="6" t="s">
        <v>46</v>
      </c>
      <c r="F2" s="6" t="s">
        <v>45</v>
      </c>
      <c r="G2" s="6" t="s">
        <v>44</v>
      </c>
      <c r="H2" s="6" t="s">
        <v>43</v>
      </c>
    </row>
    <row r="3" spans="1:8" x14ac:dyDescent="0.2">
      <c r="A3" s="28">
        <v>900001</v>
      </c>
      <c r="B3" s="27" t="s">
        <v>42</v>
      </c>
      <c r="C3" s="26">
        <f t="shared" ref="C3:H3" si="0">C4+C9</f>
        <v>0</v>
      </c>
      <c r="D3" s="26">
        <f t="shared" si="0"/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5">
        <f t="shared" si="0"/>
        <v>0</v>
      </c>
    </row>
    <row r="4" spans="1:8" x14ac:dyDescent="0.2">
      <c r="A4" s="19">
        <v>21110</v>
      </c>
      <c r="B4" s="22" t="s">
        <v>64</v>
      </c>
      <c r="C4" s="21">
        <f t="shared" ref="C4:H4" si="1">SUM(C5:C8)</f>
        <v>0</v>
      </c>
      <c r="D4" s="21">
        <f t="shared" si="1"/>
        <v>0</v>
      </c>
      <c r="E4" s="21">
        <f t="shared" si="1"/>
        <v>0</v>
      </c>
      <c r="F4" s="21">
        <f t="shared" si="1"/>
        <v>0</v>
      </c>
      <c r="G4" s="21">
        <f t="shared" si="1"/>
        <v>0</v>
      </c>
      <c r="H4" s="20">
        <f t="shared" si="1"/>
        <v>0</v>
      </c>
    </row>
    <row r="5" spans="1:8" x14ac:dyDescent="0.2">
      <c r="A5" s="19">
        <v>21111</v>
      </c>
      <c r="B5" s="18" t="s">
        <v>63</v>
      </c>
      <c r="C5" s="15">
        <v>0</v>
      </c>
      <c r="D5" s="15">
        <v>0</v>
      </c>
      <c r="E5" s="15">
        <f>C5+D5</f>
        <v>0</v>
      </c>
      <c r="F5" s="15">
        <v>0</v>
      </c>
      <c r="G5" s="15">
        <v>0</v>
      </c>
      <c r="H5" s="24">
        <f>E5-F5</f>
        <v>0</v>
      </c>
    </row>
    <row r="6" spans="1:8" x14ac:dyDescent="0.2">
      <c r="A6" s="19">
        <v>21112</v>
      </c>
      <c r="B6" s="18" t="s">
        <v>62</v>
      </c>
      <c r="C6" s="15">
        <v>0</v>
      </c>
      <c r="D6" s="15">
        <v>0</v>
      </c>
      <c r="E6" s="15">
        <f>C6+D6</f>
        <v>0</v>
      </c>
      <c r="F6" s="15">
        <v>0</v>
      </c>
      <c r="G6" s="15">
        <v>0</v>
      </c>
      <c r="H6" s="24">
        <f>E6-F6</f>
        <v>0</v>
      </c>
    </row>
    <row r="7" spans="1:8" x14ac:dyDescent="0.2">
      <c r="A7" s="19">
        <v>21113</v>
      </c>
      <c r="B7" s="18" t="s">
        <v>61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24">
        <f>E7-F7</f>
        <v>0</v>
      </c>
    </row>
    <row r="8" spans="1:8" x14ac:dyDescent="0.2">
      <c r="A8" s="19">
        <v>21114</v>
      </c>
      <c r="B8" s="18" t="s">
        <v>60</v>
      </c>
      <c r="C8" s="15">
        <v>0</v>
      </c>
      <c r="D8" s="15">
        <v>0</v>
      </c>
      <c r="E8" s="15">
        <f>C8+D8</f>
        <v>0</v>
      </c>
      <c r="F8" s="15">
        <v>0</v>
      </c>
      <c r="G8" s="15">
        <v>0</v>
      </c>
      <c r="H8" s="24">
        <f>E8-F8</f>
        <v>0</v>
      </c>
    </row>
    <row r="9" spans="1:8" x14ac:dyDescent="0.2">
      <c r="A9" s="23">
        <v>900002</v>
      </c>
      <c r="B9" s="22" t="s">
        <v>59</v>
      </c>
      <c r="C9" s="21">
        <f t="shared" ref="C9:H9" si="2">SUM(C10:C16)</f>
        <v>0</v>
      </c>
      <c r="D9" s="21">
        <f t="shared" si="2"/>
        <v>0</v>
      </c>
      <c r="E9" s="21">
        <f t="shared" si="2"/>
        <v>0</v>
      </c>
      <c r="F9" s="21">
        <f t="shared" si="2"/>
        <v>0</v>
      </c>
      <c r="G9" s="21">
        <f t="shared" si="2"/>
        <v>0</v>
      </c>
      <c r="H9" s="20">
        <f t="shared" si="2"/>
        <v>0</v>
      </c>
    </row>
    <row r="10" spans="1:8" x14ac:dyDescent="0.2">
      <c r="A10" s="19">
        <v>21120</v>
      </c>
      <c r="B10" s="18" t="s">
        <v>58</v>
      </c>
      <c r="C10" s="15">
        <v>0</v>
      </c>
      <c r="D10" s="15">
        <v>0</v>
      </c>
      <c r="E10" s="15">
        <f t="shared" ref="E10:E16" si="3">+C10+D10</f>
        <v>0</v>
      </c>
      <c r="F10" s="15">
        <v>0</v>
      </c>
      <c r="G10" s="15">
        <v>0</v>
      </c>
      <c r="H10" s="14">
        <f t="shared" ref="H10:H16" si="4">E10-F10</f>
        <v>0</v>
      </c>
    </row>
    <row r="11" spans="1:8" x14ac:dyDescent="0.2">
      <c r="A11" s="19">
        <v>21130</v>
      </c>
      <c r="B11" s="18" t="s">
        <v>57</v>
      </c>
      <c r="C11" s="15">
        <v>0</v>
      </c>
      <c r="D11" s="15">
        <v>0</v>
      </c>
      <c r="E11" s="15">
        <f t="shared" si="3"/>
        <v>0</v>
      </c>
      <c r="F11" s="15">
        <v>0</v>
      </c>
      <c r="G11" s="15">
        <v>0</v>
      </c>
      <c r="H11" s="14">
        <f t="shared" si="4"/>
        <v>0</v>
      </c>
    </row>
    <row r="12" spans="1:8" x14ac:dyDescent="0.2">
      <c r="A12" s="19">
        <v>21210</v>
      </c>
      <c r="B12" s="18" t="s">
        <v>56</v>
      </c>
      <c r="C12" s="15">
        <v>0</v>
      </c>
      <c r="D12" s="15">
        <v>0</v>
      </c>
      <c r="E12" s="15">
        <f t="shared" si="3"/>
        <v>0</v>
      </c>
      <c r="F12" s="15">
        <v>0</v>
      </c>
      <c r="G12" s="15">
        <v>0</v>
      </c>
      <c r="H12" s="14">
        <f t="shared" si="4"/>
        <v>0</v>
      </c>
    </row>
    <row r="13" spans="1:8" x14ac:dyDescent="0.2">
      <c r="A13" s="19">
        <v>21220</v>
      </c>
      <c r="B13" s="18" t="s">
        <v>55</v>
      </c>
      <c r="C13" s="15">
        <v>0</v>
      </c>
      <c r="D13" s="15">
        <v>0</v>
      </c>
      <c r="E13" s="15">
        <f t="shared" si="3"/>
        <v>0</v>
      </c>
      <c r="F13" s="15">
        <v>0</v>
      </c>
      <c r="G13" s="15">
        <v>0</v>
      </c>
      <c r="H13" s="14">
        <f t="shared" si="4"/>
        <v>0</v>
      </c>
    </row>
    <row r="14" spans="1:8" x14ac:dyDescent="0.2">
      <c r="A14" s="19">
        <v>22200</v>
      </c>
      <c r="B14" s="18" t="s">
        <v>54</v>
      </c>
      <c r="C14" s="15">
        <v>0</v>
      </c>
      <c r="D14" s="15">
        <v>0</v>
      </c>
      <c r="E14" s="15">
        <f t="shared" si="3"/>
        <v>0</v>
      </c>
      <c r="F14" s="15">
        <v>0</v>
      </c>
      <c r="G14" s="15">
        <v>0</v>
      </c>
      <c r="H14" s="14">
        <f t="shared" si="4"/>
        <v>0</v>
      </c>
    </row>
    <row r="15" spans="1:8" x14ac:dyDescent="0.2">
      <c r="A15" s="17">
        <v>22300</v>
      </c>
      <c r="B15" s="16" t="s">
        <v>53</v>
      </c>
      <c r="C15" s="15">
        <v>0</v>
      </c>
      <c r="D15" s="15">
        <v>0</v>
      </c>
      <c r="E15" s="15">
        <f t="shared" si="3"/>
        <v>0</v>
      </c>
      <c r="F15" s="15">
        <v>0</v>
      </c>
      <c r="G15" s="15">
        <v>0</v>
      </c>
      <c r="H15" s="14">
        <f t="shared" si="4"/>
        <v>0</v>
      </c>
    </row>
    <row r="16" spans="1:8" x14ac:dyDescent="0.2">
      <c r="A16" s="13">
        <v>22400</v>
      </c>
      <c r="B16" s="12" t="s">
        <v>52</v>
      </c>
      <c r="C16" s="11">
        <v>0</v>
      </c>
      <c r="D16" s="11">
        <v>0</v>
      </c>
      <c r="E16" s="11">
        <f t="shared" si="3"/>
        <v>0</v>
      </c>
      <c r="F16" s="11">
        <v>0</v>
      </c>
      <c r="G16" s="11">
        <v>0</v>
      </c>
      <c r="H16" s="10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CA_Ayuntamiento</vt:lpstr>
      <vt:lpstr>CA_Ente_Público</vt:lpstr>
      <vt:lpstr>CA_Ejecutivo_Estatal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2018-05-21T20:00:41Z</dcterms:created>
  <dcterms:modified xsi:type="dcterms:W3CDTF">2018-05-21T20:02:38Z</dcterms:modified>
</cp:coreProperties>
</file>